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450" windowHeight="9210" activeTab="0"/>
  </bookViews>
  <sheets>
    <sheet name="Сводная бюджетная роспись" sheetId="1" r:id="rId1"/>
  </sheets>
  <definedNames>
    <definedName name="_xlnm.Print_Titles" localSheetId="0">'Сводная бюджетная роспись'!$10:$11</definedName>
    <definedName name="_xlnm.Print_Area" localSheetId="0">'Сводная бюджетная роспись'!$A$1:$K$44</definedName>
  </definedNames>
  <calcPr fullCalcOnLoad="1"/>
</workbook>
</file>

<file path=xl/sharedStrings.xml><?xml version="1.0" encoding="utf-8"?>
<sst xmlns="http://schemas.openxmlformats.org/spreadsheetml/2006/main" count="104" uniqueCount="63">
  <si>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</si>
  <si>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</si>
  <si>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</si>
  <si>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</si>
  <si>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</si>
  <si>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</si>
  <si>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</si>
  <si>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</si>
  <si>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</si>
  <si>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</si>
  <si>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</si>
  <si>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</si>
  <si>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</si>
  <si>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Итого</t>
  </si>
  <si>
    <t>ПР</t>
  </si>
  <si>
    <t>Р</t>
  </si>
  <si>
    <t>01</t>
  </si>
  <si>
    <t>02</t>
  </si>
  <si>
    <t>03</t>
  </si>
  <si>
    <t>04</t>
  </si>
  <si>
    <t>11</t>
  </si>
  <si>
    <t>14</t>
  </si>
  <si>
    <t>09</t>
  </si>
  <si>
    <t>05</t>
  </si>
  <si>
    <t>08</t>
  </si>
  <si>
    <t>к решению Совета депутатов</t>
  </si>
  <si>
    <t>Другие вопросы в области национальной безопасности и правоохранительной деятельности</t>
  </si>
  <si>
    <t>Совет депутатов</t>
  </si>
  <si>
    <t>Избирательная комиссия</t>
  </si>
  <si>
    <t>Мобилизационная и вневойсковая подготовка</t>
  </si>
  <si>
    <t>Резервные фонды</t>
  </si>
  <si>
    <t>13</t>
  </si>
  <si>
    <t>КУЛЬТУРА И КИНЕМАТОГРАФИЯ</t>
  </si>
  <si>
    <t>ФИЗИЧЕСКАЯ КУЛЬТУРА И СПОРТ</t>
  </si>
  <si>
    <t>Массовый  спорт</t>
  </si>
  <si>
    <t>ОБСЛУЖИВАНИЕ ГОСУДАРСТВЕННОГО И МУНИЦИПАЛЬНОГО ДОЛГА</t>
  </si>
  <si>
    <t>Всего</t>
  </si>
  <si>
    <t>в том числе за счет субвенций</t>
  </si>
  <si>
    <t>Назначено</t>
  </si>
  <si>
    <t>Исполнено</t>
  </si>
  <si>
    <t>Процент исполнения</t>
  </si>
  <si>
    <t>тыс.руб.</t>
  </si>
  <si>
    <t>поселения Кокошкино</t>
  </si>
  <si>
    <t>ОБРАЗОВАНИЕ</t>
  </si>
  <si>
    <t>07</t>
  </si>
  <si>
    <t>Молодёжная политика и оздоровление детей</t>
  </si>
  <si>
    <t>СОЦИАЛЬНАЯ ПОЛИТИКА</t>
  </si>
  <si>
    <t>10</t>
  </si>
  <si>
    <t>-</t>
  </si>
  <si>
    <t>НАЦИОНАЛЬНАЯ ЭКОНОМИКА</t>
  </si>
  <si>
    <t>Дорожное хозяйство (дорожные фонды)</t>
  </si>
  <si>
    <t>Жилищное хозяйство</t>
  </si>
  <si>
    <t>от ____________  № ______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</si>
  <si>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</si>
  <si>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</si>
  <si>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культуры, кинематографии</t>
  </si>
  <si>
    <t>СРЕДСТВА МАССОВОЙ ИНФОРМАЦИИ</t>
  </si>
  <si>
    <t>12</t>
  </si>
  <si>
    <t>Периодическая печать и издательства</t>
  </si>
  <si>
    <t>0,0</t>
  </si>
  <si>
    <t>Социальное обеспечение населения</t>
  </si>
  <si>
    <t xml:space="preserve">Исполнение расходов бюджета поселения Кокошкино в городе Москве за 2015 год                                                                                    по разделам и подразделам классификации расходов бюджетов
</t>
  </si>
  <si>
    <t>Приложение № 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</si>
</sst>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_р_._-;_-@_-"/>
    <numFmt numFmtId="175" formatCode="_-* #,##0.0_р_._-;\-* #,##0.0_р_._-;_-* &quot;-&quot;_р_._-;_-@_-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4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9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32" borderId="8" applyNumberFormat="0" applyFont="0" applyAlignment="0" applyProtection="0"/>
    <xf numFmtId="0" fontId="2" fillId="28" borderId="0">
      <alignment horizontal="left" wrapText="1"/>
      <protection hidden="1"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28" borderId="10">
      <alignment horizontal="left" wrapText="1"/>
      <protection hidden="1" locked="0"/>
    </xf>
    <xf numFmtId="49" fontId="2" fillId="28" borderId="11">
      <alignment horizontal="center" vertical="center" wrapText="1"/>
      <protection hidden="1" locked="0"/>
    </xf>
    <xf numFmtId="0" fontId="43" fillId="33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8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4" xfId="0" applyFont="1" applyFill="1" applyBorder="1" applyAlignment="1">
      <alignment horizontal="center" vertical="center"/>
    </xf>
    <xf numFmtId="172" fontId="8" fillId="34" borderId="15" xfId="0" applyNumberFormat="1" applyFont="1" applyFill="1" applyBorder="1" applyAlignment="1" applyProtection="1">
      <alignment horizontal="right" vertical="center" wrapText="1"/>
      <protection hidden="1" locked="0"/>
    </xf>
    <xf numFmtId="174" fontId="8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72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0" applyFont="1" applyBorder="1" applyAlignment="1">
      <alignment horizontal="center" vertical="center"/>
    </xf>
    <xf numFmtId="49" fontId="6" fillId="34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6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4" borderId="12" xfId="0" applyFont="1" applyFill="1" applyBorder="1" applyAlignment="1">
      <alignment horizontal="center" vertical="center"/>
    </xf>
    <xf numFmtId="175" fontId="6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175" fontId="6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172" fontId="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2" xfId="0" applyFont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left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175" fontId="6" fillId="34" borderId="12" xfId="0" applyNumberFormat="1" applyFont="1" applyFill="1" applyBorder="1" applyAlignment="1">
      <alignment horizontal="center"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6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35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6" fillId="35" borderId="11" xfId="0" applyNumberFormat="1" applyFont="1" applyFill="1" applyBorder="1" applyAlignment="1" applyProtection="1">
      <alignment horizontal="center" vertical="center" wrapText="1"/>
      <protection hidden="1" locked="0"/>
    </xf>
    <xf numFmtId="175" fontId="6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9" fillId="34" borderId="12" xfId="0" applyFont="1" applyFill="1" applyBorder="1" applyAlignment="1">
      <alignment vertical="center" wrapText="1"/>
    </xf>
    <xf numFmtId="49" fontId="6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175" fontId="6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175" fontId="8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175" fontId="8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8" fillId="34" borderId="11" xfId="0" applyNumberFormat="1" applyFont="1" applyFill="1" applyBorder="1" applyAlignment="1" applyProtection="1">
      <alignment horizontal="left" vertical="center" wrapText="1"/>
      <protection hidden="1" locked="0"/>
    </xf>
    <xf numFmtId="175" fontId="8" fillId="34" borderId="16" xfId="0" applyNumberFormat="1" applyFont="1" applyFill="1" applyBorder="1" applyAlignment="1" applyProtection="1">
      <alignment horizontal="center" vertical="center" wrapText="1"/>
      <protection hidden="1" locked="0"/>
    </xf>
    <xf numFmtId="175" fontId="8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175" fontId="6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175" fontId="6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6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NumberFormat="1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175" fontId="8" fillId="34" borderId="12" xfId="0" applyNumberFormat="1" applyFont="1" applyFill="1" applyBorder="1" applyAlignment="1">
      <alignment horizontal="center" vertical="center" wrapText="1"/>
    </xf>
    <xf numFmtId="175" fontId="8" fillId="0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175" fontId="6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8" fillId="34" borderId="12" xfId="0" applyNumberFormat="1" applyFont="1" applyFill="1" applyBorder="1" applyAlignment="1">
      <alignment horizontal="left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175" fontId="10" fillId="34" borderId="12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" vertical="center"/>
    </xf>
    <xf numFmtId="175" fontId="6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21" xfId="0" applyNumberFormat="1" applyFont="1" applyFill="1" applyBorder="1" applyAlignment="1" applyProtection="1">
      <alignment horizontal="center" vertical="center" wrapText="1"/>
      <protection hidden="1" locked="0"/>
    </xf>
    <xf numFmtId="175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5" fontId="8" fillId="0" borderId="12" xfId="0" applyNumberFormat="1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49" fontId="7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view="pageBreakPreview" zoomScale="90" zoomScaleSheetLayoutView="90" zoomScalePageLayoutView="0" workbookViewId="0" topLeftCell="A1">
      <selection activeCell="N8" sqref="N8"/>
    </sheetView>
  </sheetViews>
  <sheetFormatPr defaultColWidth="9.140625" defaultRowHeight="15"/>
  <cols>
    <col min="1" max="1" width="54.8515625" style="1" customWidth="1"/>
    <col min="2" max="2" width="6.140625" style="1" customWidth="1"/>
    <col min="3" max="3" width="5.7109375" style="1" customWidth="1"/>
    <col min="4" max="4" width="20.00390625" style="1" hidden="1" customWidth="1"/>
    <col min="5" max="5" width="20.421875" style="1" hidden="1" customWidth="1"/>
    <col min="6" max="6" width="11.57421875" style="1" customWidth="1"/>
    <col min="7" max="7" width="12.140625" style="1" customWidth="1"/>
    <col min="8" max="8" width="9.421875" style="1" customWidth="1"/>
    <col min="9" max="10" width="11.57421875" style="1" customWidth="1"/>
    <col min="11" max="11" width="8.8515625" style="1" customWidth="1"/>
    <col min="12" max="16384" width="9.140625" style="1" customWidth="1"/>
  </cols>
  <sheetData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>
      <c r="A3" s="2"/>
      <c r="B3" s="2"/>
      <c r="C3" s="2"/>
      <c r="D3" s="2"/>
      <c r="E3" s="2"/>
      <c r="F3" s="2"/>
      <c r="G3" s="2"/>
      <c r="H3" s="2"/>
      <c r="I3" s="2" t="s">
        <v>62</v>
      </c>
      <c r="J3" s="2"/>
      <c r="K3" s="2"/>
    </row>
    <row r="4" spans="1:11" ht="14.25" customHeight="1">
      <c r="A4" s="2"/>
      <c r="B4" s="2"/>
      <c r="C4" s="2"/>
      <c r="D4" s="2"/>
      <c r="E4" s="2"/>
      <c r="F4" s="2"/>
      <c r="G4" s="2"/>
      <c r="H4" s="2"/>
      <c r="I4" s="2" t="s">
        <v>25</v>
      </c>
      <c r="J4" s="2"/>
      <c r="K4" s="2"/>
    </row>
    <row r="5" spans="1:11" ht="13.5" customHeight="1">
      <c r="A5" s="2"/>
      <c r="B5" s="2"/>
      <c r="C5" s="2"/>
      <c r="D5" s="2"/>
      <c r="E5" s="2"/>
      <c r="F5" s="2"/>
      <c r="G5" s="2"/>
      <c r="H5" s="2"/>
      <c r="I5" s="2" t="s">
        <v>42</v>
      </c>
      <c r="J5" s="2"/>
      <c r="K5" s="2"/>
    </row>
    <row r="6" spans="1:11" ht="18">
      <c r="A6" s="74"/>
      <c r="B6" s="74"/>
      <c r="C6" s="74"/>
      <c r="D6" s="74"/>
      <c r="E6" s="74"/>
      <c r="F6" s="74"/>
      <c r="G6" s="74"/>
      <c r="H6" s="74"/>
      <c r="I6" s="2" t="s">
        <v>52</v>
      </c>
      <c r="J6" s="2"/>
      <c r="K6" s="2"/>
    </row>
    <row r="7" spans="1:11" ht="18">
      <c r="A7" s="74"/>
      <c r="B7" s="74"/>
      <c r="C7" s="74"/>
      <c r="D7" s="74"/>
      <c r="E7" s="74"/>
      <c r="F7" s="74"/>
      <c r="G7" s="74"/>
      <c r="H7" s="74"/>
      <c r="I7" s="2"/>
      <c r="J7" s="2"/>
      <c r="K7" s="2"/>
    </row>
    <row r="8" spans="1:11" ht="64.5" customHeight="1">
      <c r="A8" s="75" t="s">
        <v>61</v>
      </c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28.5" customHeight="1">
      <c r="A9" s="77"/>
      <c r="B9" s="77"/>
      <c r="C9" s="77"/>
      <c r="D9" s="77"/>
      <c r="E9" s="77"/>
      <c r="F9" s="77"/>
      <c r="G9" s="77"/>
      <c r="H9" s="77"/>
      <c r="I9" s="2"/>
      <c r="J9" s="2"/>
      <c r="K9" s="2" t="s">
        <v>41</v>
      </c>
    </row>
    <row r="10" spans="1:11" ht="25.5" customHeight="1">
      <c r="A10" s="76" t="s">
        <v>0</v>
      </c>
      <c r="B10" s="80" t="s">
        <v>15</v>
      </c>
      <c r="C10" s="80" t="s">
        <v>14</v>
      </c>
      <c r="D10" s="3" t="s">
        <v>28</v>
      </c>
      <c r="E10" s="3" t="s">
        <v>27</v>
      </c>
      <c r="F10" s="78" t="s">
        <v>36</v>
      </c>
      <c r="G10" s="78"/>
      <c r="H10" s="78"/>
      <c r="I10" s="78" t="s">
        <v>37</v>
      </c>
      <c r="J10" s="79"/>
      <c r="K10" s="79"/>
    </row>
    <row r="11" spans="1:11" ht="37.5" customHeight="1">
      <c r="A11" s="76"/>
      <c r="B11" s="80"/>
      <c r="C11" s="80"/>
      <c r="D11" s="3"/>
      <c r="E11" s="3"/>
      <c r="F11" s="5" t="s">
        <v>38</v>
      </c>
      <c r="G11" s="5" t="s">
        <v>39</v>
      </c>
      <c r="H11" s="5" t="s">
        <v>40</v>
      </c>
      <c r="I11" s="5" t="s">
        <v>38</v>
      </c>
      <c r="J11" s="5" t="s">
        <v>39</v>
      </c>
      <c r="K11" s="5" t="s">
        <v>40</v>
      </c>
    </row>
    <row r="12" spans="1:11" ht="15" customHeight="1">
      <c r="A12" s="6" t="s">
        <v>1</v>
      </c>
      <c r="B12" s="7" t="s">
        <v>16</v>
      </c>
      <c r="C12" s="7"/>
      <c r="D12" s="8"/>
      <c r="E12" s="8"/>
      <c r="F12" s="9">
        <f>SUM(F13+F14+F15)</f>
        <v>39401.6</v>
      </c>
      <c r="G12" s="10">
        <f>SUM(G13+G15)</f>
        <v>38787.1</v>
      </c>
      <c r="H12" s="11">
        <f>G12/F12*100</f>
        <v>98.44041866320148</v>
      </c>
      <c r="I12" s="12"/>
      <c r="J12" s="12"/>
      <c r="K12" s="13"/>
    </row>
    <row r="13" spans="1:11" ht="50.25" customHeight="1">
      <c r="A13" s="14" t="s">
        <v>2</v>
      </c>
      <c r="B13" s="15" t="s">
        <v>16</v>
      </c>
      <c r="C13" s="15" t="s">
        <v>19</v>
      </c>
      <c r="D13" s="16"/>
      <c r="E13" s="16"/>
      <c r="F13" s="17">
        <v>39133.1</v>
      </c>
      <c r="G13" s="18">
        <v>38618.6</v>
      </c>
      <c r="H13" s="19">
        <f>G13/F13*100</f>
        <v>98.68525621532666</v>
      </c>
      <c r="I13" s="20"/>
      <c r="J13" s="20"/>
      <c r="K13" s="21"/>
    </row>
    <row r="14" spans="1:11" ht="15" customHeight="1">
      <c r="A14" s="28" t="s">
        <v>30</v>
      </c>
      <c r="B14" s="29" t="s">
        <v>16</v>
      </c>
      <c r="C14" s="29" t="s">
        <v>20</v>
      </c>
      <c r="D14" s="16"/>
      <c r="E14" s="16"/>
      <c r="F14" s="30">
        <v>100</v>
      </c>
      <c r="G14" s="31" t="s">
        <v>59</v>
      </c>
      <c r="H14" s="19" t="s">
        <v>48</v>
      </c>
      <c r="I14" s="20"/>
      <c r="J14" s="20"/>
      <c r="K14" s="21"/>
    </row>
    <row r="15" spans="1:11" ht="16.5" customHeight="1">
      <c r="A15" s="32" t="s">
        <v>7</v>
      </c>
      <c r="B15" s="33" t="s">
        <v>16</v>
      </c>
      <c r="C15" s="29" t="s">
        <v>31</v>
      </c>
      <c r="D15" s="16"/>
      <c r="E15" s="16"/>
      <c r="F15" s="30">
        <v>168.5</v>
      </c>
      <c r="G15" s="34">
        <v>168.5</v>
      </c>
      <c r="H15" s="19">
        <f>G15/F15*100</f>
        <v>100</v>
      </c>
      <c r="I15" s="20"/>
      <c r="J15" s="20"/>
      <c r="K15" s="19"/>
    </row>
    <row r="16" spans="1:11" ht="15" customHeight="1">
      <c r="A16" s="35" t="s">
        <v>8</v>
      </c>
      <c r="B16" s="36" t="s">
        <v>17</v>
      </c>
      <c r="C16" s="36"/>
      <c r="D16" s="16"/>
      <c r="E16" s="16"/>
      <c r="F16" s="37">
        <v>406.2</v>
      </c>
      <c r="G16" s="38">
        <v>361.4</v>
      </c>
      <c r="H16" s="11">
        <f aca="true" t="shared" si="0" ref="H16:H21">G16/F16*100</f>
        <v>88.97095027080256</v>
      </c>
      <c r="I16" s="38">
        <v>406.2</v>
      </c>
      <c r="J16" s="38">
        <v>361.4</v>
      </c>
      <c r="K16" s="11">
        <f>J16/I16*100</f>
        <v>88.97095027080256</v>
      </c>
    </row>
    <row r="17" spans="1:11" ht="14.25" customHeight="1">
      <c r="A17" s="14" t="s">
        <v>29</v>
      </c>
      <c r="B17" s="15" t="s">
        <v>17</v>
      </c>
      <c r="C17" s="15" t="s">
        <v>18</v>
      </c>
      <c r="D17" s="16"/>
      <c r="E17" s="16"/>
      <c r="F17" s="17">
        <v>406.2</v>
      </c>
      <c r="G17" s="18">
        <v>361.4</v>
      </c>
      <c r="H17" s="19">
        <f t="shared" si="0"/>
        <v>88.97095027080256</v>
      </c>
      <c r="I17" s="18">
        <v>406.2</v>
      </c>
      <c r="J17" s="18">
        <v>361.4</v>
      </c>
      <c r="K17" s="11">
        <f>J17/I17*100</f>
        <v>88.97095027080256</v>
      </c>
    </row>
    <row r="18" spans="1:11" ht="26.25" customHeight="1">
      <c r="A18" s="40" t="s">
        <v>9</v>
      </c>
      <c r="B18" s="36" t="s">
        <v>18</v>
      </c>
      <c r="C18" s="36"/>
      <c r="D18" s="16"/>
      <c r="E18" s="16"/>
      <c r="F18" s="41">
        <v>200</v>
      </c>
      <c r="G18" s="42">
        <v>194.3</v>
      </c>
      <c r="H18" s="11">
        <f t="shared" si="0"/>
        <v>97.15</v>
      </c>
      <c r="I18" s="12"/>
      <c r="J18" s="12"/>
      <c r="K18" s="13"/>
    </row>
    <row r="19" spans="1:11" ht="36.75" customHeight="1">
      <c r="A19" s="14" t="s">
        <v>53</v>
      </c>
      <c r="B19" s="15" t="s">
        <v>18</v>
      </c>
      <c r="C19" s="15" t="s">
        <v>22</v>
      </c>
      <c r="D19" s="16"/>
      <c r="E19" s="16"/>
      <c r="F19" s="17">
        <v>179</v>
      </c>
      <c r="G19" s="18">
        <v>173.7</v>
      </c>
      <c r="H19" s="19">
        <f t="shared" si="0"/>
        <v>97.03910614525138</v>
      </c>
      <c r="I19" s="20"/>
      <c r="J19" s="20"/>
      <c r="K19" s="21"/>
    </row>
    <row r="20" spans="1:11" ht="14.25" customHeight="1">
      <c r="A20" s="14" t="s">
        <v>54</v>
      </c>
      <c r="B20" s="15" t="s">
        <v>18</v>
      </c>
      <c r="C20" s="15" t="s">
        <v>47</v>
      </c>
      <c r="D20" s="16"/>
      <c r="E20" s="16"/>
      <c r="F20" s="17">
        <v>10</v>
      </c>
      <c r="G20" s="18">
        <v>9.8</v>
      </c>
      <c r="H20" s="19">
        <f t="shared" si="0"/>
        <v>98.00000000000001</v>
      </c>
      <c r="I20" s="20"/>
      <c r="J20" s="20"/>
      <c r="K20" s="21"/>
    </row>
    <row r="21" spans="1:11" ht="30" customHeight="1">
      <c r="A21" s="14" t="s">
        <v>26</v>
      </c>
      <c r="B21" s="15" t="s">
        <v>18</v>
      </c>
      <c r="C21" s="15" t="s">
        <v>21</v>
      </c>
      <c r="D21" s="16"/>
      <c r="E21" s="16"/>
      <c r="F21" s="17">
        <v>11</v>
      </c>
      <c r="G21" s="18">
        <v>10.8</v>
      </c>
      <c r="H21" s="19">
        <f t="shared" si="0"/>
        <v>98.18181818181819</v>
      </c>
      <c r="I21" s="20"/>
      <c r="J21" s="20"/>
      <c r="K21" s="21"/>
    </row>
    <row r="22" spans="1:11" ht="13.5" customHeight="1">
      <c r="A22" s="45" t="s">
        <v>49</v>
      </c>
      <c r="B22" s="46" t="s">
        <v>19</v>
      </c>
      <c r="C22" s="27"/>
      <c r="D22" s="16"/>
      <c r="E22" s="16"/>
      <c r="F22" s="47">
        <v>3970.4</v>
      </c>
      <c r="G22" s="48">
        <v>2810.6</v>
      </c>
      <c r="H22" s="11">
        <f>G22/F22*100</f>
        <v>70.78883739673584</v>
      </c>
      <c r="I22" s="20"/>
      <c r="J22" s="20"/>
      <c r="K22" s="21"/>
    </row>
    <row r="23" spans="1:11" ht="14.25" customHeight="1">
      <c r="A23" s="26" t="s">
        <v>50</v>
      </c>
      <c r="B23" s="27" t="s">
        <v>19</v>
      </c>
      <c r="C23" s="27" t="s">
        <v>22</v>
      </c>
      <c r="D23" s="16"/>
      <c r="E23" s="16"/>
      <c r="F23" s="30">
        <v>3970.4</v>
      </c>
      <c r="G23" s="34">
        <v>2810.6</v>
      </c>
      <c r="H23" s="19">
        <f>G23/F23*100</f>
        <v>70.78883739673584</v>
      </c>
      <c r="I23" s="20"/>
      <c r="J23" s="20"/>
      <c r="K23" s="21"/>
    </row>
    <row r="24" spans="1:11" ht="13.5" customHeight="1">
      <c r="A24" s="49" t="s">
        <v>10</v>
      </c>
      <c r="B24" s="46" t="s">
        <v>23</v>
      </c>
      <c r="C24" s="46"/>
      <c r="D24" s="16"/>
      <c r="E24" s="16"/>
      <c r="F24" s="47">
        <v>73482.9</v>
      </c>
      <c r="G24" s="48">
        <v>69036.8</v>
      </c>
      <c r="H24" s="11">
        <f>G24/F24*100</f>
        <v>93.94947668096933</v>
      </c>
      <c r="I24" s="20"/>
      <c r="J24" s="20"/>
      <c r="K24" s="21"/>
    </row>
    <row r="25" spans="1:11" ht="15" customHeight="1">
      <c r="A25" s="26" t="s">
        <v>51</v>
      </c>
      <c r="B25" s="27" t="s">
        <v>23</v>
      </c>
      <c r="C25" s="27" t="s">
        <v>16</v>
      </c>
      <c r="D25" s="16"/>
      <c r="E25" s="16"/>
      <c r="F25" s="30">
        <v>18888.7</v>
      </c>
      <c r="G25" s="34">
        <v>18410.6</v>
      </c>
      <c r="H25" s="19">
        <f>G25/F25*100</f>
        <v>97.46885704151158</v>
      </c>
      <c r="I25" s="20"/>
      <c r="J25" s="20"/>
      <c r="K25" s="21"/>
    </row>
    <row r="26" spans="1:11" ht="16.5" customHeight="1">
      <c r="A26" s="26" t="s">
        <v>11</v>
      </c>
      <c r="B26" s="27" t="s">
        <v>23</v>
      </c>
      <c r="C26" s="27" t="s">
        <v>18</v>
      </c>
      <c r="D26" s="16"/>
      <c r="E26" s="16"/>
      <c r="F26" s="30">
        <v>54594.2</v>
      </c>
      <c r="G26" s="34">
        <v>50626.2</v>
      </c>
      <c r="H26" s="19">
        <f>G26/F26*100</f>
        <v>92.73182865579128</v>
      </c>
      <c r="I26" s="20"/>
      <c r="J26" s="20"/>
      <c r="K26" s="21"/>
    </row>
    <row r="27" spans="1:11" ht="14.25" customHeight="1">
      <c r="A27" s="51" t="s">
        <v>43</v>
      </c>
      <c r="B27" s="52" t="s">
        <v>44</v>
      </c>
      <c r="C27" s="52"/>
      <c r="D27" s="53"/>
      <c r="E27" s="53"/>
      <c r="F27" s="54">
        <v>400</v>
      </c>
      <c r="G27" s="55">
        <v>399.2</v>
      </c>
      <c r="H27" s="11">
        <f aca="true" t="shared" si="1" ref="H27:H43">G27/F27*100</f>
        <v>99.8</v>
      </c>
      <c r="I27" s="12"/>
      <c r="J27" s="12"/>
      <c r="K27" s="13"/>
    </row>
    <row r="28" spans="1:11" ht="14.25" customHeight="1">
      <c r="A28" s="22" t="s">
        <v>45</v>
      </c>
      <c r="B28" s="23" t="s">
        <v>44</v>
      </c>
      <c r="C28" s="23" t="s">
        <v>44</v>
      </c>
      <c r="D28" s="16"/>
      <c r="E28" s="16"/>
      <c r="F28" s="24">
        <v>400</v>
      </c>
      <c r="G28" s="25">
        <v>399.2</v>
      </c>
      <c r="H28" s="19">
        <f t="shared" si="1"/>
        <v>99.8</v>
      </c>
      <c r="I28" s="12"/>
      <c r="J28" s="12"/>
      <c r="K28" s="13"/>
    </row>
    <row r="29" spans="1:11" ht="14.25" customHeight="1">
      <c r="A29" s="56" t="s">
        <v>32</v>
      </c>
      <c r="B29" s="7" t="s">
        <v>24</v>
      </c>
      <c r="C29" s="7"/>
      <c r="D29" s="8"/>
      <c r="E29" s="8"/>
      <c r="F29" s="37">
        <v>2597.3</v>
      </c>
      <c r="G29" s="38">
        <v>2597.3</v>
      </c>
      <c r="H29" s="11">
        <v>100</v>
      </c>
      <c r="I29" s="20"/>
      <c r="J29" s="20"/>
      <c r="K29" s="21"/>
    </row>
    <row r="30" spans="1:11" ht="14.25" customHeight="1">
      <c r="A30" s="14" t="s">
        <v>12</v>
      </c>
      <c r="B30" s="15" t="s">
        <v>24</v>
      </c>
      <c r="C30" s="15" t="s">
        <v>16</v>
      </c>
      <c r="D30" s="16"/>
      <c r="E30" s="16"/>
      <c r="F30" s="57">
        <v>1442</v>
      </c>
      <c r="G30" s="44">
        <v>1442</v>
      </c>
      <c r="H30" s="19">
        <v>100</v>
      </c>
      <c r="I30" s="20"/>
      <c r="J30" s="20"/>
      <c r="K30" s="21"/>
    </row>
    <row r="31" spans="1:11" ht="15.75" customHeight="1">
      <c r="A31" s="14" t="s">
        <v>55</v>
      </c>
      <c r="B31" s="15" t="s">
        <v>24</v>
      </c>
      <c r="C31" s="15" t="s">
        <v>19</v>
      </c>
      <c r="D31" s="16"/>
      <c r="E31" s="16"/>
      <c r="F31" s="30">
        <v>1155.3</v>
      </c>
      <c r="G31" s="34">
        <v>1155.3</v>
      </c>
      <c r="H31" s="19">
        <v>100</v>
      </c>
      <c r="I31" s="20"/>
      <c r="J31" s="20"/>
      <c r="K31" s="21"/>
    </row>
    <row r="32" spans="1:11" ht="13.5" customHeight="1">
      <c r="A32" s="40" t="s">
        <v>46</v>
      </c>
      <c r="B32" s="36" t="s">
        <v>47</v>
      </c>
      <c r="C32" s="15"/>
      <c r="D32" s="16"/>
      <c r="E32" s="16"/>
      <c r="F32" s="37">
        <v>200</v>
      </c>
      <c r="G32" s="38">
        <v>34.4</v>
      </c>
      <c r="H32" s="11">
        <f t="shared" si="1"/>
        <v>17.2</v>
      </c>
      <c r="I32" s="12"/>
      <c r="J32" s="12"/>
      <c r="K32" s="11"/>
    </row>
    <row r="33" spans="1:11" ht="15" customHeight="1">
      <c r="A33" s="14" t="s">
        <v>60</v>
      </c>
      <c r="B33" s="15" t="s">
        <v>47</v>
      </c>
      <c r="C33" s="15" t="s">
        <v>18</v>
      </c>
      <c r="D33" s="16"/>
      <c r="E33" s="16"/>
      <c r="F33" s="17">
        <v>200</v>
      </c>
      <c r="G33" s="18">
        <v>34.4</v>
      </c>
      <c r="H33" s="19">
        <f t="shared" si="1"/>
        <v>17.2</v>
      </c>
      <c r="I33" s="4"/>
      <c r="J33" s="4"/>
      <c r="K33" s="4"/>
    </row>
    <row r="34" spans="1:11" ht="15" customHeight="1">
      <c r="A34" s="59" t="s">
        <v>33</v>
      </c>
      <c r="B34" s="36" t="s">
        <v>20</v>
      </c>
      <c r="C34" s="36"/>
      <c r="D34" s="16"/>
      <c r="E34" s="16"/>
      <c r="F34" s="41">
        <v>5280</v>
      </c>
      <c r="G34" s="38">
        <v>5278</v>
      </c>
      <c r="H34" s="11">
        <f>G34/F34*100</f>
        <v>99.96212121212122</v>
      </c>
      <c r="I34" s="4"/>
      <c r="J34" s="4"/>
      <c r="K34" s="4"/>
    </row>
    <row r="35" spans="1:11" ht="15.75" customHeight="1">
      <c r="A35" s="14" t="s">
        <v>34</v>
      </c>
      <c r="B35" s="15" t="s">
        <v>20</v>
      </c>
      <c r="C35" s="15" t="s">
        <v>17</v>
      </c>
      <c r="D35" s="16"/>
      <c r="E35" s="16"/>
      <c r="F35" s="17">
        <v>5280</v>
      </c>
      <c r="G35" s="18">
        <v>5278</v>
      </c>
      <c r="H35" s="19">
        <f>G35/F35*100</f>
        <v>99.96212121212122</v>
      </c>
      <c r="I35" s="4"/>
      <c r="J35" s="4"/>
      <c r="K35" s="4"/>
    </row>
    <row r="36" spans="1:11" ht="14.25" customHeight="1">
      <c r="A36" s="59" t="s">
        <v>56</v>
      </c>
      <c r="B36" s="36" t="s">
        <v>57</v>
      </c>
      <c r="C36" s="36"/>
      <c r="D36" s="16"/>
      <c r="E36" s="16"/>
      <c r="F36" s="41">
        <v>40</v>
      </c>
      <c r="G36" s="38">
        <v>40</v>
      </c>
      <c r="H36" s="11">
        <f t="shared" si="1"/>
        <v>100</v>
      </c>
      <c r="I36" s="4"/>
      <c r="J36" s="4"/>
      <c r="K36" s="4"/>
    </row>
    <row r="37" spans="1:11" ht="15.75" customHeight="1">
      <c r="A37" s="14" t="s">
        <v>58</v>
      </c>
      <c r="B37" s="15" t="s">
        <v>57</v>
      </c>
      <c r="C37" s="15" t="s">
        <v>17</v>
      </c>
      <c r="D37" s="16"/>
      <c r="E37" s="16"/>
      <c r="F37" s="17">
        <v>40</v>
      </c>
      <c r="G37" s="18">
        <v>40</v>
      </c>
      <c r="H37" s="19">
        <f t="shared" si="1"/>
        <v>100</v>
      </c>
      <c r="I37" s="4"/>
      <c r="J37" s="4"/>
      <c r="K37" s="4"/>
    </row>
    <row r="38" spans="1:11" ht="25.5" hidden="1">
      <c r="A38" s="60" t="s">
        <v>35</v>
      </c>
      <c r="B38" s="61" t="s">
        <v>31</v>
      </c>
      <c r="C38" s="62"/>
      <c r="D38" s="16"/>
      <c r="E38" s="16"/>
      <c r="F38" s="63">
        <f>F39</f>
        <v>0</v>
      </c>
      <c r="G38" s="64"/>
      <c r="H38" s="11" t="e">
        <f t="shared" si="1"/>
        <v>#DIV/0!</v>
      </c>
      <c r="I38" s="4"/>
      <c r="J38" s="4"/>
      <c r="K38" s="4"/>
    </row>
    <row r="39" spans="1:11" ht="12.75" hidden="1">
      <c r="A39" s="39" t="s">
        <v>3</v>
      </c>
      <c r="B39" s="58" t="s">
        <v>31</v>
      </c>
      <c r="C39" s="58" t="s">
        <v>16</v>
      </c>
      <c r="D39" s="16"/>
      <c r="E39" s="16"/>
      <c r="F39" s="65">
        <f>F40</f>
        <v>0</v>
      </c>
      <c r="G39" s="64"/>
      <c r="H39" s="11" t="e">
        <f t="shared" si="1"/>
        <v>#DIV/0!</v>
      </c>
      <c r="I39" s="4"/>
      <c r="J39" s="4"/>
      <c r="K39" s="4"/>
    </row>
    <row r="40" spans="1:11" ht="12.75" hidden="1">
      <c r="A40" s="14" t="s">
        <v>4</v>
      </c>
      <c r="B40" s="15" t="s">
        <v>31</v>
      </c>
      <c r="C40" s="15" t="s">
        <v>16</v>
      </c>
      <c r="D40" s="16"/>
      <c r="E40" s="16"/>
      <c r="F40" s="17">
        <f>F41</f>
        <v>0</v>
      </c>
      <c r="G40" s="64"/>
      <c r="H40" s="11" t="e">
        <f t="shared" si="1"/>
        <v>#DIV/0!</v>
      </c>
      <c r="I40" s="4"/>
      <c r="J40" s="4"/>
      <c r="K40" s="4"/>
    </row>
    <row r="41" spans="1:11" ht="12.75" hidden="1">
      <c r="A41" s="14" t="s">
        <v>5</v>
      </c>
      <c r="B41" s="15" t="s">
        <v>31</v>
      </c>
      <c r="C41" s="15" t="s">
        <v>16</v>
      </c>
      <c r="D41" s="16"/>
      <c r="E41" s="16"/>
      <c r="F41" s="43">
        <f>F42</f>
        <v>0</v>
      </c>
      <c r="G41" s="64"/>
      <c r="H41" s="11" t="e">
        <f t="shared" si="1"/>
        <v>#DIV/0!</v>
      </c>
      <c r="I41" s="4"/>
      <c r="J41" s="4"/>
      <c r="K41" s="4"/>
    </row>
    <row r="42" spans="1:11" ht="12.75" hidden="1">
      <c r="A42" s="14" t="s">
        <v>6</v>
      </c>
      <c r="B42" s="15" t="s">
        <v>31</v>
      </c>
      <c r="C42" s="15" t="s">
        <v>16</v>
      </c>
      <c r="D42" s="16"/>
      <c r="E42" s="16"/>
      <c r="F42" s="30"/>
      <c r="G42" s="64"/>
      <c r="H42" s="11" t="e">
        <f t="shared" si="1"/>
        <v>#DIV/0!</v>
      </c>
      <c r="I42" s="4"/>
      <c r="J42" s="4"/>
      <c r="K42" s="4"/>
    </row>
    <row r="43" spans="1:11" ht="12.75">
      <c r="A43" s="66" t="s">
        <v>13</v>
      </c>
      <c r="B43" s="50"/>
      <c r="C43" s="50"/>
      <c r="D43" s="16"/>
      <c r="E43" s="16"/>
      <c r="F43" s="67">
        <f>SUM(F12+F16+F18+F22+F24+F27+F29+F32+F36+F34)</f>
        <v>125978.4</v>
      </c>
      <c r="G43" s="67">
        <f>SUM(G12+G16+G18+G22+G24+G27+G29+G32+G36+G34)</f>
        <v>119539.1</v>
      </c>
      <c r="H43" s="11">
        <f t="shared" si="1"/>
        <v>94.88856819899286</v>
      </c>
      <c r="I43" s="68">
        <f>I16</f>
        <v>406.2</v>
      </c>
      <c r="J43" s="68">
        <f>J16</f>
        <v>361.4</v>
      </c>
      <c r="K43" s="69">
        <f>J43/I43*100</f>
        <v>88.97095027080256</v>
      </c>
    </row>
    <row r="44" spans="1:11" ht="12.75">
      <c r="A44" s="70"/>
      <c r="B44" s="71"/>
      <c r="C44" s="71"/>
      <c r="D44" s="72"/>
      <c r="E44" s="72"/>
      <c r="F44" s="73"/>
      <c r="G44" s="73"/>
      <c r="H44" s="73"/>
      <c r="I44" s="73"/>
      <c r="J44" s="73"/>
      <c r="K44" s="73"/>
    </row>
  </sheetData>
  <sheetProtection/>
  <mergeCells count="7">
    <mergeCell ref="A8:K8"/>
    <mergeCell ref="A10:A11"/>
    <mergeCell ref="A9:H9"/>
    <mergeCell ref="F10:H10"/>
    <mergeCell ref="I10:K10"/>
    <mergeCell ref="B10:B11"/>
    <mergeCell ref="C10:C11"/>
  </mergeCells>
  <printOptions/>
  <pageMargins left="0.3937007874015748" right="0.3937007874015748" top="0.3937007874015748" bottom="0.3937007874015748" header="0.1968503937007874" footer="0.1968503937007874"/>
  <pageSetup firstPageNumber="9" useFirstPageNumber="1" fitToHeight="2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/>
  <cp:lastModifiedBy>User</cp:lastModifiedBy>
  <cp:lastPrinted>2016-04-21T10:06:22Z</cp:lastPrinted>
  <dcterms:created xsi:type="dcterms:W3CDTF">2008-10-22T07:35:01Z</dcterms:created>
  <dcterms:modified xsi:type="dcterms:W3CDTF">2016-04-21T10:06:24Z</dcterms:modified>
  <cp:category/>
  <cp:version/>
  <cp:contentType/>
  <cp:contentStatus/>
</cp:coreProperties>
</file>